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95" windowWidth="13335" windowHeight="5040"/>
  </bookViews>
  <sheets>
    <sheet name="План 2023-2024" sheetId="1" r:id="rId1"/>
  </sheets>
  <definedNames>
    <definedName name="_xlnm.Print_Area" localSheetId="0">'План 2023-2024'!$A$1:$G$75</definedName>
  </definedNames>
  <calcPr calcId="124519"/>
</workbook>
</file>

<file path=xl/calcChain.xml><?xml version="1.0" encoding="utf-8"?>
<calcChain xmlns="http://schemas.openxmlformats.org/spreadsheetml/2006/main">
  <c r="D67" i="1"/>
  <c r="D64"/>
  <c r="D59"/>
  <c r="D53"/>
  <c r="D47"/>
  <c r="D41"/>
  <c r="D35"/>
  <c r="D28"/>
  <c r="D23"/>
  <c r="D18"/>
  <c r="D68" l="1"/>
  <c r="D60"/>
  <c r="D61" s="1"/>
  <c r="D13"/>
  <c r="D29" s="1"/>
  <c r="D69" l="1"/>
  <c r="D30"/>
  <c r="D70"/>
  <c r="D72" s="1"/>
</calcChain>
</file>

<file path=xl/sharedStrings.xml><?xml version="1.0" encoding="utf-8"?>
<sst xmlns="http://schemas.openxmlformats.org/spreadsheetml/2006/main" count="110" uniqueCount="78">
  <si>
    <t>Школа России</t>
  </si>
  <si>
    <t>1а</t>
  </si>
  <si>
    <t>1б</t>
  </si>
  <si>
    <t>2а</t>
  </si>
  <si>
    <t>2б</t>
  </si>
  <si>
    <t>2в</t>
  </si>
  <si>
    <t>№ п/п</t>
  </si>
  <si>
    <t>Кол-во учащихся</t>
  </si>
  <si>
    <t>номер и литер класса</t>
  </si>
  <si>
    <t>3а</t>
  </si>
  <si>
    <t>3в</t>
  </si>
  <si>
    <t>4а</t>
  </si>
  <si>
    <t>4б</t>
  </si>
  <si>
    <t>4в</t>
  </si>
  <si>
    <t>УМК или уровень программы /количество классов</t>
  </si>
  <si>
    <t>5а</t>
  </si>
  <si>
    <t>5б</t>
  </si>
  <si>
    <t>5в</t>
  </si>
  <si>
    <t>6а</t>
  </si>
  <si>
    <t>6б</t>
  </si>
  <si>
    <t>6в</t>
  </si>
  <si>
    <t>7а</t>
  </si>
  <si>
    <t>7б</t>
  </si>
  <si>
    <t>7в</t>
  </si>
  <si>
    <t>8а</t>
  </si>
  <si>
    <t>8б</t>
  </si>
  <si>
    <t>8в</t>
  </si>
  <si>
    <t>9а</t>
  </si>
  <si>
    <t>9б</t>
  </si>
  <si>
    <t>9в</t>
  </si>
  <si>
    <t>смена обучения</t>
  </si>
  <si>
    <t>Средняя наполняемость 10-11классов</t>
  </si>
  <si>
    <t>итого 5-9 классов/учащихся в них</t>
  </si>
  <si>
    <t>итого 9-х классов/учащихся в них</t>
  </si>
  <si>
    <t>итого 8-х классов/учащихся в них</t>
  </si>
  <si>
    <t>итого 7-х классов/учащихся в них</t>
  </si>
  <si>
    <t>итого 6-х классов/учащихся в них</t>
  </si>
  <si>
    <t>итого  1-4 классов/учащихся в них</t>
  </si>
  <si>
    <t>итого 4-х классов/учащихся в них</t>
  </si>
  <si>
    <t>итого 3-х классов/учащихся в них</t>
  </si>
  <si>
    <t>итого  2-х классов/учащихся в них</t>
  </si>
  <si>
    <t>итого  1-х классов/учащихся в них</t>
  </si>
  <si>
    <t xml:space="preserve">Средняя наполняемость </t>
  </si>
  <si>
    <t xml:space="preserve"> учебная неделя в днях</t>
  </si>
  <si>
    <t>10а</t>
  </si>
  <si>
    <t>11а</t>
  </si>
  <si>
    <t>итого 10-х классов/учащихся в них</t>
  </si>
  <si>
    <t>итого 11-х классов/учащихся в них</t>
  </si>
  <si>
    <t xml:space="preserve">итого </t>
  </si>
  <si>
    <t>Всего классов /учащихся</t>
  </si>
  <si>
    <t>3б</t>
  </si>
  <si>
    <t>1в</t>
  </si>
  <si>
    <t>итого 10-11 классов /учащихся в них</t>
  </si>
  <si>
    <t>итого 1-11 классов /учащихся в них</t>
  </si>
  <si>
    <t xml:space="preserve">Школа России </t>
  </si>
  <si>
    <t>11б</t>
  </si>
  <si>
    <t>Средняя наполняемость 1-4  классов</t>
  </si>
  <si>
    <t>Средняя наполняемость 5-9 классов</t>
  </si>
  <si>
    <t xml:space="preserve">Директор школы </t>
  </si>
  <si>
    <t>1г</t>
  </si>
  <si>
    <t>2г</t>
  </si>
  <si>
    <t>3г</t>
  </si>
  <si>
    <t>4г</t>
  </si>
  <si>
    <t>5г</t>
  </si>
  <si>
    <t>МАОУ  "Средняя  школа № 36"</t>
  </si>
  <si>
    <t>Школа 21 век</t>
  </si>
  <si>
    <t xml:space="preserve"> Кузнецова Е.В.</t>
  </si>
  <si>
    <t>наполняемость</t>
  </si>
  <si>
    <t>Универсальный</t>
  </si>
  <si>
    <t>7 г</t>
  </si>
  <si>
    <t>Лицензионный норматив  1640  учащихся.</t>
  </si>
  <si>
    <t>8г</t>
  </si>
  <si>
    <t xml:space="preserve">  Предварительное комплектование на  2023-2024 учебный год </t>
  </si>
  <si>
    <t>8д</t>
  </si>
  <si>
    <t>9г</t>
  </si>
  <si>
    <t>Педпрофессиональный (гуманитарный педагогический)</t>
  </si>
  <si>
    <t>Предпрофильный (педагогический)</t>
  </si>
  <si>
    <t>Педпрофессиональный (группа гуманитарный педагогический профиль)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</si>
</sst>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2" fontId="5" fillId="0" borderId="3" xfId="0" applyNumberFormat="1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2" fontId="5" fillId="3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5" fillId="4" borderId="1" xfId="0" applyFont="1" applyFill="1" applyBorder="1" applyAlignment="1">
      <alignment vertical="top" wrapText="1"/>
    </xf>
    <xf numFmtId="0" fontId="5" fillId="4" borderId="3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vertical="top" wrapText="1"/>
    </xf>
    <xf numFmtId="0" fontId="3" fillId="5" borderId="3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>
      <alignment wrapText="1"/>
    </xf>
    <xf numFmtId="0" fontId="8" fillId="2" borderId="3" xfId="0" applyFont="1" applyFill="1" applyBorder="1"/>
    <xf numFmtId="0" fontId="8" fillId="3" borderId="3" xfId="0" applyFont="1" applyFill="1" applyBorder="1"/>
    <xf numFmtId="0" fontId="8" fillId="5" borderId="0" xfId="0" applyFont="1" applyFill="1"/>
    <xf numFmtId="0" fontId="8" fillId="0" borderId="3" xfId="0" applyFont="1" applyBorder="1"/>
    <xf numFmtId="0" fontId="8" fillId="4" borderId="3" xfId="0" applyFont="1" applyFill="1" applyBorder="1"/>
    <xf numFmtId="0" fontId="8" fillId="0" borderId="0" xfId="0" applyFont="1" applyAlignment="1">
      <alignment vertical="center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0" xfId="0" applyFont="1" applyAlignment="1"/>
    <xf numFmtId="0" fontId="2" fillId="0" borderId="0" xfId="0" applyFont="1" applyAlignment="1"/>
    <xf numFmtId="0" fontId="8" fillId="0" borderId="1" xfId="0" applyFont="1" applyBorder="1"/>
    <xf numFmtId="0" fontId="5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tabSelected="1" view="pageBreakPreview" zoomScaleNormal="80" zoomScaleSheetLayoutView="100" workbookViewId="0">
      <selection activeCell="F72" sqref="F72"/>
    </sheetView>
  </sheetViews>
  <sheetFormatPr defaultRowHeight="15"/>
  <cols>
    <col min="1" max="1" width="6.85546875" style="29" customWidth="1"/>
    <col min="2" max="2" width="10.28515625" style="29" customWidth="1"/>
    <col min="3" max="3" width="45.5703125" style="30" customWidth="1"/>
    <col min="4" max="4" width="11.5703125" style="29" hidden="1" customWidth="1"/>
    <col min="5" max="7" width="13.7109375" style="29" customWidth="1"/>
    <col min="8" max="16384" width="9.140625" style="29"/>
  </cols>
  <sheetData>
    <row r="1" spans="1:7" ht="38.25" customHeight="1">
      <c r="D1" s="14"/>
      <c r="E1" s="15"/>
      <c r="F1" s="15"/>
      <c r="G1" s="15"/>
    </row>
    <row r="2" spans="1:7" ht="53.25" customHeight="1">
      <c r="B2" s="45" t="s">
        <v>72</v>
      </c>
      <c r="C2" s="45"/>
      <c r="D2" s="45"/>
      <c r="E2" s="44"/>
      <c r="F2" s="36"/>
    </row>
    <row r="3" spans="1:7" ht="18.75" customHeight="1">
      <c r="A3" s="53" t="s">
        <v>64</v>
      </c>
      <c r="B3" s="53"/>
      <c r="C3" s="53"/>
      <c r="D3" s="53"/>
      <c r="E3" s="53"/>
      <c r="F3" s="53"/>
      <c r="G3" s="53"/>
    </row>
    <row r="4" spans="1:7" ht="18.75">
      <c r="B4" s="13"/>
      <c r="C4" s="13"/>
      <c r="D4" s="13"/>
    </row>
    <row r="5" spans="1:7" ht="18.75">
      <c r="A5" s="2" t="s">
        <v>70</v>
      </c>
      <c r="B5" s="3"/>
      <c r="D5" s="3"/>
    </row>
    <row r="6" spans="1:7" ht="18.75">
      <c r="A6" s="2"/>
      <c r="B6" s="3"/>
      <c r="D6" s="3"/>
    </row>
    <row r="7" spans="1:7" ht="24.75" customHeight="1">
      <c r="A7" s="51" t="s">
        <v>6</v>
      </c>
      <c r="B7" s="51" t="s">
        <v>8</v>
      </c>
      <c r="C7" s="51" t="s">
        <v>14</v>
      </c>
      <c r="D7" s="12" t="s">
        <v>7</v>
      </c>
      <c r="E7" s="51" t="s">
        <v>30</v>
      </c>
      <c r="F7" s="51" t="s">
        <v>67</v>
      </c>
      <c r="G7" s="57" t="s">
        <v>43</v>
      </c>
    </row>
    <row r="8" spans="1:7" ht="60.75" customHeight="1">
      <c r="A8" s="52"/>
      <c r="B8" s="52"/>
      <c r="C8" s="52"/>
      <c r="D8" s="12"/>
      <c r="E8" s="52"/>
      <c r="F8" s="52"/>
      <c r="G8" s="58"/>
    </row>
    <row r="9" spans="1:7" ht="15.75">
      <c r="A9" s="27">
        <v>1</v>
      </c>
      <c r="B9" s="4" t="s">
        <v>1</v>
      </c>
      <c r="C9" s="4" t="s">
        <v>0</v>
      </c>
      <c r="D9" s="4">
        <v>25</v>
      </c>
      <c r="E9" s="4">
        <v>1</v>
      </c>
      <c r="F9" s="19">
        <v>26</v>
      </c>
      <c r="G9" s="16">
        <v>5</v>
      </c>
    </row>
    <row r="10" spans="1:7" ht="15.75">
      <c r="A10" s="27">
        <v>2</v>
      </c>
      <c r="B10" s="4" t="s">
        <v>2</v>
      </c>
      <c r="C10" s="4" t="s">
        <v>0</v>
      </c>
      <c r="D10" s="4">
        <v>25</v>
      </c>
      <c r="E10" s="4">
        <v>1</v>
      </c>
      <c r="F10" s="19">
        <v>28</v>
      </c>
      <c r="G10" s="16">
        <v>5</v>
      </c>
    </row>
    <row r="11" spans="1:7" ht="15.75">
      <c r="A11" s="28">
        <v>3</v>
      </c>
      <c r="B11" s="4" t="s">
        <v>51</v>
      </c>
      <c r="C11" s="4" t="s">
        <v>0</v>
      </c>
      <c r="D11" s="4"/>
      <c r="E11" s="4">
        <v>1</v>
      </c>
      <c r="F11" s="19">
        <v>26</v>
      </c>
      <c r="G11" s="16">
        <v>5</v>
      </c>
    </row>
    <row r="12" spans="1:7" ht="15.75">
      <c r="A12" s="27">
        <v>4</v>
      </c>
      <c r="B12" s="4" t="s">
        <v>59</v>
      </c>
      <c r="C12" s="4" t="s">
        <v>0</v>
      </c>
      <c r="D12" s="4"/>
      <c r="E12" s="4">
        <v>1</v>
      </c>
      <c r="F12" s="19">
        <v>28</v>
      </c>
      <c r="G12" s="16">
        <v>5</v>
      </c>
    </row>
    <row r="13" spans="1:7" ht="15.75">
      <c r="A13" s="48" t="s">
        <v>41</v>
      </c>
      <c r="B13" s="48"/>
      <c r="C13" s="7">
        <v>4</v>
      </c>
      <c r="D13" s="7">
        <f>SUM(D9:D10)</f>
        <v>50</v>
      </c>
      <c r="E13" s="8"/>
      <c r="F13" s="17">
        <v>108</v>
      </c>
      <c r="G13" s="17"/>
    </row>
    <row r="14" spans="1:7" ht="15.75">
      <c r="A14" s="27">
        <v>5</v>
      </c>
      <c r="B14" s="4" t="s">
        <v>3</v>
      </c>
      <c r="C14" s="4" t="s">
        <v>0</v>
      </c>
      <c r="D14" s="4">
        <v>28</v>
      </c>
      <c r="E14" s="4">
        <v>1</v>
      </c>
      <c r="F14" s="19">
        <v>27</v>
      </c>
      <c r="G14" s="16">
        <v>5</v>
      </c>
    </row>
    <row r="15" spans="1:7" ht="18" customHeight="1">
      <c r="A15" s="27">
        <v>6</v>
      </c>
      <c r="B15" s="4" t="s">
        <v>4</v>
      </c>
      <c r="C15" s="4" t="s">
        <v>0</v>
      </c>
      <c r="D15" s="4">
        <v>26</v>
      </c>
      <c r="E15" s="4">
        <v>1</v>
      </c>
      <c r="F15" s="19">
        <v>26</v>
      </c>
      <c r="G15" s="16">
        <v>5</v>
      </c>
    </row>
    <row r="16" spans="1:7" ht="18.75" customHeight="1">
      <c r="A16" s="27">
        <v>7</v>
      </c>
      <c r="B16" s="4" t="s">
        <v>5</v>
      </c>
      <c r="C16" s="4" t="s">
        <v>54</v>
      </c>
      <c r="D16" s="4">
        <v>27</v>
      </c>
      <c r="E16" s="4">
        <v>1</v>
      </c>
      <c r="F16" s="19">
        <v>24</v>
      </c>
      <c r="G16" s="16">
        <v>5</v>
      </c>
    </row>
    <row r="17" spans="1:7" ht="18.75" customHeight="1">
      <c r="A17" s="28">
        <v>8</v>
      </c>
      <c r="B17" s="4" t="s">
        <v>60</v>
      </c>
      <c r="C17" s="4" t="s">
        <v>54</v>
      </c>
      <c r="D17" s="4"/>
      <c r="E17" s="4">
        <v>1</v>
      </c>
      <c r="F17" s="19">
        <v>26</v>
      </c>
      <c r="G17" s="16">
        <v>5</v>
      </c>
    </row>
    <row r="18" spans="1:7" ht="15.75">
      <c r="A18" s="48" t="s">
        <v>40</v>
      </c>
      <c r="B18" s="48"/>
      <c r="C18" s="7">
        <v>4</v>
      </c>
      <c r="D18" s="7">
        <f>SUM(D14:D16)</f>
        <v>81</v>
      </c>
      <c r="E18" s="8"/>
      <c r="F18" s="17">
        <v>103</v>
      </c>
      <c r="G18" s="17"/>
    </row>
    <row r="19" spans="1:7" ht="15.75">
      <c r="A19" s="27">
        <v>9</v>
      </c>
      <c r="B19" s="4" t="s">
        <v>9</v>
      </c>
      <c r="C19" s="4" t="s">
        <v>54</v>
      </c>
      <c r="D19" s="4">
        <v>25</v>
      </c>
      <c r="E19" s="4">
        <v>1</v>
      </c>
      <c r="F19" s="19">
        <v>26</v>
      </c>
      <c r="G19" s="16">
        <v>5</v>
      </c>
    </row>
    <row r="20" spans="1:7" ht="15.75">
      <c r="A20" s="27">
        <v>10</v>
      </c>
      <c r="B20" s="4" t="s">
        <v>50</v>
      </c>
      <c r="C20" s="4" t="s">
        <v>54</v>
      </c>
      <c r="D20" s="4">
        <v>27</v>
      </c>
      <c r="E20" s="4">
        <v>1</v>
      </c>
      <c r="F20" s="19">
        <v>28</v>
      </c>
      <c r="G20" s="16">
        <v>5</v>
      </c>
    </row>
    <row r="21" spans="1:7" ht="18" customHeight="1">
      <c r="A21" s="27">
        <v>11</v>
      </c>
      <c r="B21" s="4" t="s">
        <v>10</v>
      </c>
      <c r="C21" s="4" t="s">
        <v>54</v>
      </c>
      <c r="D21" s="4">
        <v>27</v>
      </c>
      <c r="E21" s="4">
        <v>1</v>
      </c>
      <c r="F21" s="19">
        <v>26</v>
      </c>
      <c r="G21" s="16">
        <v>5</v>
      </c>
    </row>
    <row r="22" spans="1:7" ht="18" customHeight="1">
      <c r="A22" s="28">
        <v>12</v>
      </c>
      <c r="B22" s="4" t="s">
        <v>61</v>
      </c>
      <c r="C22" s="4" t="s">
        <v>54</v>
      </c>
      <c r="D22" s="4"/>
      <c r="E22" s="4">
        <v>1</v>
      </c>
      <c r="F22" s="19">
        <v>26</v>
      </c>
      <c r="G22" s="16">
        <v>5</v>
      </c>
    </row>
    <row r="23" spans="1:7" ht="15.75">
      <c r="A23" s="48" t="s">
        <v>39</v>
      </c>
      <c r="B23" s="48"/>
      <c r="C23" s="7">
        <v>4</v>
      </c>
      <c r="D23" s="7">
        <f>SUM(D19:D21)</f>
        <v>79</v>
      </c>
      <c r="E23" s="8"/>
      <c r="F23" s="17">
        <v>106</v>
      </c>
      <c r="G23" s="17"/>
    </row>
    <row r="24" spans="1:7" ht="15.75">
      <c r="A24" s="27">
        <v>13</v>
      </c>
      <c r="B24" s="4" t="s">
        <v>11</v>
      </c>
      <c r="C24" s="4" t="s">
        <v>0</v>
      </c>
      <c r="D24" s="4">
        <v>26</v>
      </c>
      <c r="E24" s="4">
        <v>1</v>
      </c>
      <c r="F24" s="19">
        <v>28</v>
      </c>
      <c r="G24" s="16">
        <v>5</v>
      </c>
    </row>
    <row r="25" spans="1:7" ht="15.75">
      <c r="A25" s="27">
        <v>14</v>
      </c>
      <c r="B25" s="4" t="s">
        <v>12</v>
      </c>
      <c r="C25" s="4" t="s">
        <v>65</v>
      </c>
      <c r="D25" s="4">
        <v>24</v>
      </c>
      <c r="E25" s="4">
        <v>1</v>
      </c>
      <c r="F25" s="19">
        <v>26</v>
      </c>
      <c r="G25" s="16">
        <v>5</v>
      </c>
    </row>
    <row r="26" spans="1:7" ht="17.25" customHeight="1">
      <c r="A26" s="27">
        <v>15</v>
      </c>
      <c r="B26" s="4" t="s">
        <v>13</v>
      </c>
      <c r="C26" s="4" t="s">
        <v>54</v>
      </c>
      <c r="D26" s="4">
        <v>26</v>
      </c>
      <c r="E26" s="4">
        <v>2</v>
      </c>
      <c r="F26" s="19">
        <v>28</v>
      </c>
      <c r="G26" s="16">
        <v>5</v>
      </c>
    </row>
    <row r="27" spans="1:7" ht="22.5" customHeight="1">
      <c r="A27" s="28">
        <v>16</v>
      </c>
      <c r="B27" s="4" t="s">
        <v>62</v>
      </c>
      <c r="C27" s="4" t="s">
        <v>54</v>
      </c>
      <c r="D27" s="4"/>
      <c r="E27" s="4">
        <v>1</v>
      </c>
      <c r="F27" s="19">
        <v>26</v>
      </c>
      <c r="G27" s="16">
        <v>5</v>
      </c>
    </row>
    <row r="28" spans="1:7" ht="15.75">
      <c r="A28" s="48" t="s">
        <v>38</v>
      </c>
      <c r="B28" s="48"/>
      <c r="C28" s="7">
        <v>4</v>
      </c>
      <c r="D28" s="7">
        <f>SUM(D24:D26)</f>
        <v>76</v>
      </c>
      <c r="E28" s="8"/>
      <c r="F28" s="17">
        <v>108</v>
      </c>
      <c r="G28" s="31"/>
    </row>
    <row r="29" spans="1:7" ht="15.75">
      <c r="A29" s="50" t="s">
        <v>37</v>
      </c>
      <c r="B29" s="50"/>
      <c r="C29" s="9">
        <v>16</v>
      </c>
      <c r="D29" s="9">
        <f>D28+D23+D18+D13</f>
        <v>286</v>
      </c>
      <c r="E29" s="10"/>
      <c r="F29" s="18">
        <v>425</v>
      </c>
      <c r="G29" s="32"/>
    </row>
    <row r="30" spans="1:7" ht="19.5" customHeight="1">
      <c r="A30" s="54" t="s">
        <v>56</v>
      </c>
      <c r="B30" s="55"/>
      <c r="C30" s="56"/>
      <c r="D30" s="11">
        <f>D29/C29</f>
        <v>17.875</v>
      </c>
      <c r="E30" s="10"/>
      <c r="F30" s="18">
        <v>26</v>
      </c>
      <c r="G30" s="32"/>
    </row>
    <row r="31" spans="1:7" ht="15.75">
      <c r="A31" s="27">
        <v>17</v>
      </c>
      <c r="B31" s="4" t="s">
        <v>15</v>
      </c>
      <c r="C31" s="4" t="s">
        <v>68</v>
      </c>
      <c r="D31" s="4">
        <v>23</v>
      </c>
      <c r="E31" s="4">
        <v>1</v>
      </c>
      <c r="F31" s="19">
        <v>28</v>
      </c>
      <c r="G31" s="16">
        <v>5</v>
      </c>
    </row>
    <row r="32" spans="1:7" ht="15.75">
      <c r="A32" s="27">
        <v>18</v>
      </c>
      <c r="B32" s="4" t="s">
        <v>16</v>
      </c>
      <c r="C32" s="4" t="s">
        <v>68</v>
      </c>
      <c r="D32" s="4">
        <v>20</v>
      </c>
      <c r="E32" s="4">
        <v>1</v>
      </c>
      <c r="F32" s="19">
        <v>26</v>
      </c>
      <c r="G32" s="16">
        <v>5</v>
      </c>
    </row>
    <row r="33" spans="1:7" ht="19.5" customHeight="1">
      <c r="A33" s="27">
        <v>19</v>
      </c>
      <c r="B33" s="4" t="s">
        <v>17</v>
      </c>
      <c r="C33" s="4" t="s">
        <v>68</v>
      </c>
      <c r="D33" s="4">
        <v>20</v>
      </c>
      <c r="E33" s="4">
        <v>1</v>
      </c>
      <c r="F33" s="19">
        <v>26</v>
      </c>
      <c r="G33" s="16">
        <v>5</v>
      </c>
    </row>
    <row r="34" spans="1:7" ht="19.5" customHeight="1">
      <c r="A34" s="37">
        <v>20</v>
      </c>
      <c r="B34" s="4" t="s">
        <v>63</v>
      </c>
      <c r="C34" s="4" t="s">
        <v>68</v>
      </c>
      <c r="D34" s="4"/>
      <c r="E34" s="4">
        <v>1</v>
      </c>
      <c r="F34" s="19">
        <v>28</v>
      </c>
      <c r="G34" s="16">
        <v>5</v>
      </c>
    </row>
    <row r="35" spans="1:7" ht="15.75">
      <c r="A35" s="48" t="s">
        <v>48</v>
      </c>
      <c r="B35" s="48"/>
      <c r="C35" s="7">
        <v>4</v>
      </c>
      <c r="D35" s="7">
        <f>SUM(D31:D33)</f>
        <v>63</v>
      </c>
      <c r="E35" s="8"/>
      <c r="F35" s="17">
        <v>108</v>
      </c>
      <c r="G35" s="17"/>
    </row>
    <row r="36" spans="1:7" ht="15.75">
      <c r="A36" s="27">
        <v>21</v>
      </c>
      <c r="B36" s="4" t="s">
        <v>18</v>
      </c>
      <c r="C36" s="4" t="s">
        <v>68</v>
      </c>
      <c r="D36" s="4">
        <v>28</v>
      </c>
      <c r="E36" s="4">
        <v>1</v>
      </c>
      <c r="F36" s="19">
        <v>30</v>
      </c>
      <c r="G36" s="16">
        <v>5</v>
      </c>
    </row>
    <row r="37" spans="1:7" ht="15.75">
      <c r="A37" s="27">
        <v>22</v>
      </c>
      <c r="B37" s="4" t="s">
        <v>19</v>
      </c>
      <c r="C37" s="4" t="s">
        <v>68</v>
      </c>
      <c r="D37" s="4">
        <v>25</v>
      </c>
      <c r="E37" s="4">
        <v>1</v>
      </c>
      <c r="F37" s="19">
        <v>30</v>
      </c>
      <c r="G37" s="16">
        <v>5</v>
      </c>
    </row>
    <row r="38" spans="1:7" ht="15.75">
      <c r="A38" s="37">
        <v>23</v>
      </c>
      <c r="B38" s="4" t="s">
        <v>20</v>
      </c>
      <c r="C38" s="4" t="s">
        <v>68</v>
      </c>
      <c r="D38" s="4"/>
      <c r="E38" s="4">
        <v>1</v>
      </c>
      <c r="F38" s="19">
        <v>30</v>
      </c>
      <c r="G38" s="16">
        <v>5</v>
      </c>
    </row>
    <row r="39" spans="1:7" ht="19.5" customHeight="1">
      <c r="A39" s="27"/>
      <c r="B39" s="46"/>
      <c r="C39" s="4"/>
      <c r="D39" s="4">
        <v>25</v>
      </c>
      <c r="E39" s="4"/>
      <c r="F39" s="19"/>
      <c r="G39" s="16"/>
    </row>
    <row r="40" spans="1:7" ht="19.5" customHeight="1">
      <c r="A40" s="40"/>
      <c r="C40" s="4"/>
      <c r="D40" s="4"/>
      <c r="E40" s="4"/>
      <c r="F40" s="19"/>
      <c r="G40" s="16"/>
    </row>
    <row r="41" spans="1:7" ht="19.5" customHeight="1">
      <c r="A41" s="48" t="s">
        <v>36</v>
      </c>
      <c r="B41" s="48"/>
      <c r="C41" s="7">
        <v>3</v>
      </c>
      <c r="D41" s="7">
        <f>SUM(D36:D39)</f>
        <v>78</v>
      </c>
      <c r="E41" s="8"/>
      <c r="F41" s="17">
        <v>90</v>
      </c>
      <c r="G41" s="17"/>
    </row>
    <row r="42" spans="1:7" ht="15.75">
      <c r="A42" s="27">
        <v>24</v>
      </c>
      <c r="B42" s="4" t="s">
        <v>21</v>
      </c>
      <c r="C42" s="4" t="s">
        <v>68</v>
      </c>
      <c r="D42" s="4">
        <v>26</v>
      </c>
      <c r="E42" s="4">
        <v>1</v>
      </c>
      <c r="F42" s="19">
        <v>26</v>
      </c>
      <c r="G42" s="16">
        <v>5</v>
      </c>
    </row>
    <row r="43" spans="1:7" ht="15.75">
      <c r="A43" s="27">
        <v>25</v>
      </c>
      <c r="B43" s="4" t="s">
        <v>22</v>
      </c>
      <c r="C43" s="4" t="s">
        <v>68</v>
      </c>
      <c r="D43" s="4">
        <v>26</v>
      </c>
      <c r="E43" s="4">
        <v>1</v>
      </c>
      <c r="F43" s="19">
        <v>26</v>
      </c>
      <c r="G43" s="16">
        <v>5</v>
      </c>
    </row>
    <row r="44" spans="1:7" ht="17.25" customHeight="1">
      <c r="A44" s="27">
        <v>26</v>
      </c>
      <c r="B44" s="4" t="s">
        <v>23</v>
      </c>
      <c r="C44" s="4" t="s">
        <v>68</v>
      </c>
      <c r="D44" s="4">
        <v>25</v>
      </c>
      <c r="E44" s="4">
        <v>1</v>
      </c>
      <c r="F44" s="19">
        <v>26</v>
      </c>
      <c r="G44" s="16">
        <v>5</v>
      </c>
    </row>
    <row r="45" spans="1:7" ht="17.25" customHeight="1">
      <c r="A45" s="42">
        <v>27</v>
      </c>
      <c r="B45" s="4" t="s">
        <v>69</v>
      </c>
      <c r="C45" s="4" t="s">
        <v>68</v>
      </c>
      <c r="D45" s="4"/>
      <c r="E45" s="4">
        <v>1</v>
      </c>
      <c r="F45" s="19">
        <v>26</v>
      </c>
      <c r="G45" s="16">
        <v>5</v>
      </c>
    </row>
    <row r="46" spans="1:7" ht="17.25" customHeight="1">
      <c r="A46" s="40"/>
      <c r="B46" s="4"/>
      <c r="C46" s="4"/>
      <c r="D46" s="4"/>
      <c r="E46" s="4"/>
      <c r="F46" s="19"/>
      <c r="G46" s="16"/>
    </row>
    <row r="47" spans="1:7" ht="19.5" customHeight="1">
      <c r="A47" s="48" t="s">
        <v>35</v>
      </c>
      <c r="B47" s="48"/>
      <c r="C47" s="7">
        <v>4</v>
      </c>
      <c r="D47" s="7">
        <f>SUM(D42:D44)</f>
        <v>77</v>
      </c>
      <c r="E47" s="8"/>
      <c r="F47" s="17">
        <v>104</v>
      </c>
      <c r="G47" s="17"/>
    </row>
    <row r="48" spans="1:7" ht="15.75">
      <c r="A48" s="27">
        <v>28</v>
      </c>
      <c r="B48" s="4" t="s">
        <v>24</v>
      </c>
      <c r="C48" s="4" t="s">
        <v>68</v>
      </c>
      <c r="D48" s="4">
        <v>25</v>
      </c>
      <c r="E48" s="4">
        <v>1</v>
      </c>
      <c r="F48" s="19">
        <v>26</v>
      </c>
      <c r="G48" s="16">
        <v>5</v>
      </c>
    </row>
    <row r="49" spans="1:7" ht="15.75" customHeight="1">
      <c r="A49" s="27">
        <v>29</v>
      </c>
      <c r="B49" s="4" t="s">
        <v>25</v>
      </c>
      <c r="C49" s="4" t="s">
        <v>68</v>
      </c>
      <c r="D49" s="4">
        <v>24</v>
      </c>
      <c r="E49" s="4">
        <v>1</v>
      </c>
      <c r="F49" s="19">
        <v>26</v>
      </c>
      <c r="G49" s="16">
        <v>5</v>
      </c>
    </row>
    <row r="50" spans="1:7" ht="15.75" customHeight="1">
      <c r="A50" s="42">
        <v>30</v>
      </c>
      <c r="B50" s="4" t="s">
        <v>26</v>
      </c>
      <c r="C50" s="4" t="s">
        <v>68</v>
      </c>
      <c r="D50" s="4"/>
      <c r="E50" s="4">
        <v>1</v>
      </c>
      <c r="F50" s="19">
        <v>28</v>
      </c>
      <c r="G50" s="16">
        <v>5</v>
      </c>
    </row>
    <row r="51" spans="1:7" ht="15.75" customHeight="1">
      <c r="A51" s="43">
        <v>31</v>
      </c>
      <c r="B51" s="4" t="s">
        <v>71</v>
      </c>
      <c r="C51" s="4" t="s">
        <v>68</v>
      </c>
      <c r="D51" s="4"/>
      <c r="E51" s="4">
        <v>1</v>
      </c>
      <c r="F51" s="19">
        <v>26</v>
      </c>
      <c r="G51" s="16">
        <v>5</v>
      </c>
    </row>
    <row r="52" spans="1:7" ht="19.5" customHeight="1">
      <c r="A52" s="27">
        <v>32</v>
      </c>
      <c r="B52" s="4" t="s">
        <v>73</v>
      </c>
      <c r="C52" s="4" t="s">
        <v>68</v>
      </c>
      <c r="D52" s="4">
        <v>23</v>
      </c>
      <c r="E52" s="4">
        <v>1</v>
      </c>
      <c r="F52" s="19">
        <v>26</v>
      </c>
      <c r="G52" s="16">
        <v>5</v>
      </c>
    </row>
    <row r="53" spans="1:7" ht="19.5" customHeight="1">
      <c r="A53" s="48" t="s">
        <v>34</v>
      </c>
      <c r="B53" s="48"/>
      <c r="C53" s="7">
        <v>5</v>
      </c>
      <c r="D53" s="7">
        <f>SUM(D48:D52)</f>
        <v>72</v>
      </c>
      <c r="E53" s="8"/>
      <c r="F53" s="17">
        <v>132</v>
      </c>
      <c r="G53" s="17"/>
    </row>
    <row r="54" spans="1:7" ht="15.75">
      <c r="A54" s="27">
        <v>33</v>
      </c>
      <c r="B54" s="4" t="s">
        <v>27</v>
      </c>
      <c r="C54" s="4" t="s">
        <v>68</v>
      </c>
      <c r="D54" s="4">
        <v>25</v>
      </c>
      <c r="E54" s="4">
        <v>1</v>
      </c>
      <c r="F54" s="19">
        <v>28</v>
      </c>
      <c r="G54" s="16">
        <v>5</v>
      </c>
    </row>
    <row r="55" spans="1:7" ht="15.75">
      <c r="A55" s="27">
        <v>34</v>
      </c>
      <c r="B55" s="4" t="s">
        <v>28</v>
      </c>
      <c r="C55" s="4" t="s">
        <v>76</v>
      </c>
      <c r="D55" s="4">
        <v>25</v>
      </c>
      <c r="E55" s="4">
        <v>1</v>
      </c>
      <c r="F55" s="19">
        <v>30</v>
      </c>
      <c r="G55" s="16">
        <v>5</v>
      </c>
    </row>
    <row r="56" spans="1:7" ht="15.75">
      <c r="A56" s="27">
        <v>35</v>
      </c>
      <c r="B56" s="4" t="s">
        <v>29</v>
      </c>
      <c r="C56" s="4" t="s">
        <v>68</v>
      </c>
      <c r="D56" s="4">
        <v>21</v>
      </c>
      <c r="E56" s="4">
        <v>1</v>
      </c>
      <c r="F56" s="19">
        <v>30</v>
      </c>
      <c r="G56" s="16">
        <v>5</v>
      </c>
    </row>
    <row r="57" spans="1:7" ht="15.75">
      <c r="A57" s="27">
        <v>36</v>
      </c>
      <c r="B57" s="4" t="s">
        <v>74</v>
      </c>
      <c r="C57" s="4" t="s">
        <v>68</v>
      </c>
      <c r="D57" s="4"/>
      <c r="E57" s="4">
        <v>1</v>
      </c>
      <c r="F57" s="19">
        <v>26</v>
      </c>
      <c r="G57" s="16">
        <v>5</v>
      </c>
    </row>
    <row r="58" spans="1:7" ht="15.75">
      <c r="A58" s="28"/>
      <c r="B58" s="4"/>
      <c r="C58" s="4"/>
      <c r="D58" s="4"/>
      <c r="E58" s="4"/>
      <c r="F58" s="19"/>
      <c r="G58" s="16"/>
    </row>
    <row r="59" spans="1:7" ht="53.25" customHeight="1">
      <c r="A59" s="48" t="s">
        <v>33</v>
      </c>
      <c r="B59" s="48"/>
      <c r="C59" s="7">
        <v>4</v>
      </c>
      <c r="D59" s="7">
        <f>SUM(D54:D56)</f>
        <v>71</v>
      </c>
      <c r="E59" s="41"/>
      <c r="F59" s="17">
        <v>114</v>
      </c>
      <c r="G59" s="17"/>
    </row>
    <row r="60" spans="1:7" ht="15.75">
      <c r="A60" s="50" t="s">
        <v>32</v>
      </c>
      <c r="B60" s="50"/>
      <c r="C60" s="9">
        <v>20</v>
      </c>
      <c r="D60" s="9">
        <f>D53+D47+D41+D35+D59</f>
        <v>361</v>
      </c>
      <c r="E60" s="10"/>
      <c r="F60" s="18">
        <v>548</v>
      </c>
      <c r="G60" s="18"/>
    </row>
    <row r="61" spans="1:7" ht="15.75">
      <c r="A61" s="49" t="s">
        <v>57</v>
      </c>
      <c r="B61" s="49"/>
      <c r="C61" s="49"/>
      <c r="D61" s="11">
        <f>D60/C60</f>
        <v>18.05</v>
      </c>
      <c r="E61" s="10"/>
      <c r="F61" s="18">
        <v>27</v>
      </c>
      <c r="G61" s="18"/>
    </row>
    <row r="62" spans="1:7" s="33" customFormat="1" ht="31.5">
      <c r="A62" s="24">
        <v>37</v>
      </c>
      <c r="B62" s="25" t="s">
        <v>44</v>
      </c>
      <c r="C62" s="4" t="s">
        <v>77</v>
      </c>
      <c r="D62" s="25">
        <v>25</v>
      </c>
      <c r="E62" s="25">
        <v>1</v>
      </c>
      <c r="F62" s="26">
        <v>28</v>
      </c>
      <c r="G62" s="26">
        <v>5</v>
      </c>
    </row>
    <row r="63" spans="1:7" s="33" customFormat="1" ht="15.75">
      <c r="A63" s="24"/>
      <c r="B63" s="25"/>
      <c r="C63" s="4"/>
      <c r="D63" s="25"/>
      <c r="E63" s="25"/>
      <c r="F63" s="26"/>
      <c r="G63" s="26">
        <v>5</v>
      </c>
    </row>
    <row r="64" spans="1:7" ht="15.75">
      <c r="A64" s="48" t="s">
        <v>46</v>
      </c>
      <c r="B64" s="48"/>
      <c r="C64" s="7">
        <v>1</v>
      </c>
      <c r="D64" s="7">
        <f>SUM(D62:D62)</f>
        <v>25</v>
      </c>
      <c r="E64" s="8"/>
      <c r="F64" s="17">
        <v>28</v>
      </c>
      <c r="G64" s="17"/>
    </row>
    <row r="65" spans="1:7" ht="31.5">
      <c r="A65" s="27">
        <v>38</v>
      </c>
      <c r="B65" s="4" t="s">
        <v>45</v>
      </c>
      <c r="C65" s="4" t="s">
        <v>75</v>
      </c>
      <c r="D65" s="4">
        <v>18</v>
      </c>
      <c r="E65" s="4">
        <v>1</v>
      </c>
      <c r="F65" s="19">
        <v>18</v>
      </c>
      <c r="G65" s="16">
        <v>5</v>
      </c>
    </row>
    <row r="66" spans="1:7" ht="15.75">
      <c r="A66" s="27">
        <v>39</v>
      </c>
      <c r="B66" s="4" t="s">
        <v>55</v>
      </c>
      <c r="C66" s="4" t="s">
        <v>68</v>
      </c>
      <c r="D66" s="4"/>
      <c r="E66" s="4">
        <v>1</v>
      </c>
      <c r="F66" s="19">
        <v>25</v>
      </c>
      <c r="G66" s="16">
        <v>5</v>
      </c>
    </row>
    <row r="67" spans="1:7" ht="15.75">
      <c r="A67" s="48" t="s">
        <v>47</v>
      </c>
      <c r="B67" s="48"/>
      <c r="C67" s="7">
        <v>2</v>
      </c>
      <c r="D67" s="7">
        <f>SUM(D65:D65)</f>
        <v>18</v>
      </c>
      <c r="E67" s="8"/>
      <c r="F67" s="17">
        <v>45</v>
      </c>
      <c r="G67" s="17"/>
    </row>
    <row r="68" spans="1:7" ht="15.75">
      <c r="A68" s="50" t="s">
        <v>52</v>
      </c>
      <c r="B68" s="50"/>
      <c r="C68" s="9">
        <v>3</v>
      </c>
      <c r="D68" s="9">
        <f>D67+D64</f>
        <v>43</v>
      </c>
      <c r="E68" s="10"/>
      <c r="F68" s="18">
        <v>71</v>
      </c>
      <c r="G68" s="18"/>
    </row>
    <row r="69" spans="1:7" ht="15.75">
      <c r="A69" s="49" t="s">
        <v>31</v>
      </c>
      <c r="B69" s="49"/>
      <c r="C69" s="49"/>
      <c r="D69" s="9">
        <f>D68/C68</f>
        <v>14.333333333333334</v>
      </c>
      <c r="E69" s="10"/>
      <c r="F69" s="18">
        <v>24</v>
      </c>
      <c r="G69" s="32"/>
    </row>
    <row r="70" spans="1:7" ht="34.5" customHeight="1">
      <c r="A70" s="47" t="s">
        <v>49</v>
      </c>
      <c r="B70" s="47"/>
      <c r="C70" s="5">
        <v>39</v>
      </c>
      <c r="D70" s="5">
        <f>D68+D60+D29</f>
        <v>690</v>
      </c>
      <c r="E70" s="27"/>
      <c r="F70" s="38">
        <v>1044</v>
      </c>
      <c r="G70" s="34"/>
    </row>
    <row r="71" spans="1:7" ht="23.25" customHeight="1">
      <c r="A71" s="50" t="s">
        <v>53</v>
      </c>
      <c r="B71" s="50"/>
      <c r="C71" s="21"/>
      <c r="D71" s="22"/>
      <c r="E71" s="23"/>
      <c r="F71" s="39"/>
      <c r="G71" s="35"/>
    </row>
    <row r="72" spans="1:7" ht="15.75" customHeight="1">
      <c r="A72" s="47" t="s">
        <v>42</v>
      </c>
      <c r="B72" s="47"/>
      <c r="C72" s="47"/>
      <c r="D72" s="6">
        <f>D70/C70</f>
        <v>17.692307692307693</v>
      </c>
      <c r="E72" s="27">
        <v>27</v>
      </c>
      <c r="F72" s="38"/>
      <c r="G72" s="34"/>
    </row>
    <row r="73" spans="1:7" s="30" customFormat="1" ht="18.75">
      <c r="B73" s="20"/>
      <c r="C73" s="20"/>
      <c r="D73" s="20"/>
    </row>
    <row r="74" spans="1:7" ht="18.75">
      <c r="D74" s="1"/>
    </row>
    <row r="75" spans="1:7">
      <c r="A75" s="29" t="s">
        <v>58</v>
      </c>
      <c r="C75" s="30" t="s">
        <v>66</v>
      </c>
    </row>
  </sheetData>
  <mergeCells count="27">
    <mergeCell ref="A7:A8"/>
    <mergeCell ref="B7:B8"/>
    <mergeCell ref="A60:B60"/>
    <mergeCell ref="A3:G3"/>
    <mergeCell ref="E7:E8"/>
    <mergeCell ref="A59:B59"/>
    <mergeCell ref="A18:B18"/>
    <mergeCell ref="A23:B23"/>
    <mergeCell ref="A28:B28"/>
    <mergeCell ref="A29:B29"/>
    <mergeCell ref="A30:C30"/>
    <mergeCell ref="F7:F8"/>
    <mergeCell ref="G7:G8"/>
    <mergeCell ref="C7:C8"/>
    <mergeCell ref="A70:B70"/>
    <mergeCell ref="A72:C72"/>
    <mergeCell ref="A13:B13"/>
    <mergeCell ref="A61:C61"/>
    <mergeCell ref="A64:B64"/>
    <mergeCell ref="A71:B71"/>
    <mergeCell ref="A35:B35"/>
    <mergeCell ref="A41:B41"/>
    <mergeCell ref="A47:B47"/>
    <mergeCell ref="A53:B53"/>
    <mergeCell ref="A67:B67"/>
    <mergeCell ref="A68:B68"/>
    <mergeCell ref="A69:C69"/>
  </mergeCells>
  <phoneticPr fontId="4" type="noConversion"/>
  <pageMargins left="0.19685039370078741" right="0.19685039370078741" top="0.19685039370078741" bottom="0.19685039370078741" header="0" footer="0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2023-2024</vt:lpstr>
      <vt:lpstr>'План 2023-2024'!Область_печати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Рич</dc:creator>
  <cp:lastModifiedBy>Direktor</cp:lastModifiedBy>
  <cp:lastPrinted>2021-06-21T02:39:25Z</cp:lastPrinted>
  <dcterms:created xsi:type="dcterms:W3CDTF">2011-02-20T04:56:22Z</dcterms:created>
  <dcterms:modified xsi:type="dcterms:W3CDTF">2023-08-31T21:40:10Z</dcterms:modified>
</cp:coreProperties>
</file>